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840" windowHeight="12630" activeTab="1"/>
  </bookViews>
  <sheets>
    <sheet name="ΓΕΝΙΚΟ ΣΥΝΟΛΟ" sheetId="20" r:id="rId1"/>
    <sheet name="TMHMA-Α" sheetId="16" r:id="rId2"/>
    <sheet name="TMHMA-Β" sheetId="17" r:id="rId3"/>
    <sheet name="TMHMA-Δ" sheetId="18" r:id="rId4"/>
    <sheet name="ΤΜΗΜΑ-Ε" sheetId="19" r:id="rId5"/>
  </sheets>
  <definedNames>
    <definedName name="_xlnm._FilterDatabase" localSheetId="1" hidden="1">'TMHMA-Α'!$A$1:$G$60</definedName>
    <definedName name="_xlnm._FilterDatabase" localSheetId="2" hidden="1">'TMHMA-Β'!$A$1:$F$10</definedName>
    <definedName name="_xlnm._FilterDatabase" localSheetId="3" hidden="1">'TMHMA-Δ'!$A$1:$F$6</definedName>
    <definedName name="_xlnm.Print_Area" localSheetId="2">'TMHMA-Β'!$B$1:$H$12</definedName>
    <definedName name="_xlnm.Print_Area" localSheetId="3">'TMHMA-Δ'!$B$1:$I$10</definedName>
  </definedNames>
  <calcPr calcId="114210"/>
</workbook>
</file>

<file path=xl/calcChain.xml><?xml version="1.0" encoding="utf-8"?>
<calcChain xmlns="http://schemas.openxmlformats.org/spreadsheetml/2006/main">
  <c r="B5" i="20"/>
  <c r="B4"/>
  <c r="G5" i="19"/>
  <c r="G4"/>
  <c r="G3"/>
  <c r="G2"/>
  <c r="H1"/>
  <c r="G5" i="18"/>
  <c r="G7"/>
  <c r="G3"/>
  <c r="G4"/>
  <c r="G6"/>
  <c r="G2"/>
  <c r="H1"/>
  <c r="G5" i="17"/>
  <c r="G6"/>
  <c r="G7"/>
  <c r="G8"/>
  <c r="G9"/>
  <c r="G10"/>
  <c r="G2"/>
  <c r="G3"/>
  <c r="G11"/>
  <c r="H1"/>
  <c r="B3" i="20"/>
  <c r="G4" i="17"/>
  <c r="G57" i="16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G58"/>
  <c r="H1"/>
  <c r="B2" i="20"/>
  <c r="B6"/>
</calcChain>
</file>

<file path=xl/sharedStrings.xml><?xml version="1.0" encoding="utf-8"?>
<sst xmlns="http://schemas.openxmlformats.org/spreadsheetml/2006/main" count="253" uniqueCount="180">
  <si>
    <t>Laptop #1: 11.5", Celeron, 4GB, 32GB</t>
  </si>
  <si>
    <t>Laptop #2: 13", i5, 4GB, 240GB</t>
  </si>
  <si>
    <t>Laptop #5: 13", i5, 8GB, 240GB (SSD)</t>
  </si>
  <si>
    <t>Οθόνη 1: 22", 1920x1080</t>
  </si>
  <si>
    <t>Οθόνη 2: 24", 1920x1080</t>
  </si>
  <si>
    <t>Οθόνη 3: 25", 2560x1440</t>
  </si>
  <si>
    <t>Εσωτερικός σκληρός δίσκος 1ΤΒ</t>
  </si>
  <si>
    <t>Εσωτερικός σκληρός δίσκος 2ΤΒ</t>
  </si>
  <si>
    <t>Εσωτερικός σκληρός δίσκος 4ΤΒ</t>
  </si>
  <si>
    <t>Εσωτερικός σκληρός δίσκος 120GB SSD</t>
  </si>
  <si>
    <t>Εσωτερικός σκληρός δίσκος 240GB SSD</t>
  </si>
  <si>
    <t>Εσωτερικός σκληρός δίσκος 480GB SSD</t>
  </si>
  <si>
    <t>Εξωτερικός σκληρός δίσκος 2TB</t>
  </si>
  <si>
    <t>Εξωτερικός σκληρός δίσκος 4TB</t>
  </si>
  <si>
    <t>Εξωτερικός σκληρός δίσκος 4TB δικτύου</t>
  </si>
  <si>
    <t>USB 3 Stick 32GB</t>
  </si>
  <si>
    <t>USB 3 Stick 64GB</t>
  </si>
  <si>
    <t>Projector 1280x720</t>
  </si>
  <si>
    <t>Projector 1920x1080</t>
  </si>
  <si>
    <t>Τροφοδοτικό 400W</t>
  </si>
  <si>
    <t>Τροφοδοτικό 600W</t>
  </si>
  <si>
    <t>Web camera</t>
  </si>
  <si>
    <t>Headphones + microphone</t>
  </si>
  <si>
    <t>Keyboard</t>
  </si>
  <si>
    <t>Mouse</t>
  </si>
  <si>
    <t>Wireless mouse</t>
  </si>
  <si>
    <t>USB presenter χειρός</t>
  </si>
  <si>
    <t>UPS 1200VA</t>
  </si>
  <si>
    <t>UPS 2000VA</t>
  </si>
  <si>
    <t>Switch 1Gb 5 port</t>
  </si>
  <si>
    <t>Switch 1Gb 16 port</t>
  </si>
  <si>
    <t>Access point</t>
  </si>
  <si>
    <t>Α1</t>
  </si>
  <si>
    <t>Α2</t>
  </si>
  <si>
    <t>Α3</t>
  </si>
  <si>
    <t>Α4</t>
  </si>
  <si>
    <t>Α5</t>
  </si>
  <si>
    <t>Α6</t>
  </si>
  <si>
    <t>Α7</t>
  </si>
  <si>
    <t>Α8</t>
  </si>
  <si>
    <t>Εκτυπωτής laser έγχρωμος</t>
  </si>
  <si>
    <t>Κουτί εξωτερικών σκληρών δίσκων NAS</t>
  </si>
  <si>
    <t>Οθόνη 4: 27", 3840x2160</t>
  </si>
  <si>
    <t>Πολυμηχάνημα Α3</t>
  </si>
  <si>
    <t>ΣΥΝΟΛΟ</t>
  </si>
  <si>
    <t>FAX</t>
  </si>
  <si>
    <t>Εκτυπωτής έγχρωμος Laser A3</t>
  </si>
  <si>
    <t>Πολυμηχάνημα Fax έγχρωμο Inkjet A3</t>
  </si>
  <si>
    <t>Plotter A0</t>
  </si>
  <si>
    <t>Plotter-Scanner A0</t>
  </si>
  <si>
    <t>Ηχεία</t>
  </si>
  <si>
    <t>Θερμικός εκτυπωτής (Barcode Printer)</t>
  </si>
  <si>
    <t>USB 3.0 to SATA / IDE Hard Disk Drive Docking Station for 2.5 inch &amp; 3.5 inch SATA IDE HDD</t>
  </si>
  <si>
    <t>Μνήμες DDR3 4GB</t>
  </si>
  <si>
    <t>Πολύπριζα ασφαλείας, 5 θέσεων</t>
  </si>
  <si>
    <t>Tablet</t>
  </si>
  <si>
    <t xml:space="preserve">Φορητός Σαρωτής  </t>
  </si>
  <si>
    <t xml:space="preserve">Αυτοματοποιημένο σύστημα εκτυπώσεων χρηστών </t>
  </si>
  <si>
    <t>Switch 1Gb 8 port</t>
  </si>
  <si>
    <t>AIO-1</t>
  </si>
  <si>
    <t>SC-1</t>
  </si>
  <si>
    <t>SC-2</t>
  </si>
  <si>
    <t>F-1</t>
  </si>
  <si>
    <t>PL-1</t>
  </si>
  <si>
    <t>PL-2</t>
  </si>
  <si>
    <t>AIO-2</t>
  </si>
  <si>
    <t>BcP-1</t>
  </si>
  <si>
    <t>UPAS-1</t>
  </si>
  <si>
    <t>L-1</t>
  </si>
  <si>
    <t>T-1</t>
  </si>
  <si>
    <t>ST-1</t>
  </si>
  <si>
    <t>L-2</t>
  </si>
  <si>
    <t>ST-2</t>
  </si>
  <si>
    <t>ST-3</t>
  </si>
  <si>
    <t>P-1</t>
  </si>
  <si>
    <t>P-2</t>
  </si>
  <si>
    <t>PS-1</t>
  </si>
  <si>
    <t>PS-2</t>
  </si>
  <si>
    <t>SW-1</t>
  </si>
  <si>
    <t>SW-2</t>
  </si>
  <si>
    <t>LPB-1</t>
  </si>
  <si>
    <t>LPB-2</t>
  </si>
  <si>
    <t>LPC-1</t>
  </si>
  <si>
    <t>LPC-2</t>
  </si>
  <si>
    <t>Desktop #1: &gt;=2 Cores &gt;=4 Threads, 8GB, &gt;=256GB (M.2 PCIe NVMe  SSD), &gt;=3,6GHz</t>
  </si>
  <si>
    <t>Desktop #2: &gt;=4 Cores &gt;=4 Threads, 8GB, &gt;=256GB (M.2 PCIe NVMe  SSD), &gt;=3,6GHz</t>
  </si>
  <si>
    <t>Desktop #3: &gt;=6 Cores &gt;=6 Threads, 8GB, &gt;=256GB (M.2 PCIe NVMe  SSD), &gt;=2,8GHz (turbo&gt;=3,9GHz)</t>
  </si>
  <si>
    <t>Εκτυπωτής laser (med)</t>
  </si>
  <si>
    <t>Εκτυπωτής laser (high)</t>
  </si>
  <si>
    <t>Desktop #4: &gt;=6 Cores &gt;=6 Threads, 8GB, &gt;=256GB (M.2 PCIe NVMe  SSD)+ 1 TB hd, &gt;=2,8GHz (turbo&gt;=3,9GHz)</t>
  </si>
  <si>
    <t>PC-2.0</t>
  </si>
  <si>
    <t>PC-2.1</t>
  </si>
  <si>
    <t>PC-3.0</t>
  </si>
  <si>
    <t>PC-3.1</t>
  </si>
  <si>
    <t>PC-4.0</t>
  </si>
  <si>
    <t>PC-4.1</t>
  </si>
  <si>
    <t>PC-1.0</t>
  </si>
  <si>
    <t>Desktop #2: &gt;=4 Cores &gt;=4 Threads, 8GB, &gt;=256GB (M.2 PCIe NVMe  SSD)+ 1 TB hd, &gt;=3,6GHz</t>
  </si>
  <si>
    <t>R1</t>
  </si>
  <si>
    <t>R2</t>
  </si>
  <si>
    <t>R3</t>
  </si>
  <si>
    <t>Μνήμες DDR4 16GB</t>
  </si>
  <si>
    <t>PC-4.2</t>
  </si>
  <si>
    <t>MO-1</t>
  </si>
  <si>
    <t>MO-2</t>
  </si>
  <si>
    <t>MO-3</t>
  </si>
  <si>
    <t>MO-4</t>
  </si>
  <si>
    <t>OF</t>
  </si>
  <si>
    <t>OFP</t>
  </si>
  <si>
    <t>W10PAc</t>
  </si>
  <si>
    <t>MS OFFICE 2019 PRO Academic</t>
  </si>
  <si>
    <t>Windows 10 Pro Academic</t>
  </si>
  <si>
    <t>OfficeStd 2019 SNGL OLP B Acdmc</t>
  </si>
  <si>
    <t>L-3</t>
  </si>
  <si>
    <t>L-4</t>
  </si>
  <si>
    <t>L-5</t>
  </si>
  <si>
    <t>L-6</t>
  </si>
  <si>
    <t>ST-4</t>
  </si>
  <si>
    <t>ST-5</t>
  </si>
  <si>
    <t>ST-6</t>
  </si>
  <si>
    <t>ST-7</t>
  </si>
  <si>
    <t>ST-8</t>
  </si>
  <si>
    <t>ST-9</t>
  </si>
  <si>
    <t>ST-10</t>
  </si>
  <si>
    <t>ST-11</t>
  </si>
  <si>
    <t>ST-12</t>
  </si>
  <si>
    <t>UPS-1</t>
  </si>
  <si>
    <t>UPS-2</t>
  </si>
  <si>
    <t>SW-3</t>
  </si>
  <si>
    <t>SW-4</t>
  </si>
  <si>
    <t>ST-13</t>
  </si>
  <si>
    <t>Desktop #5: &gt;=6 Cores  &gt;=6 Threads, 32GB, &gt;=512GB (M.2 PCIe NVMe  SSD)+ 2* 2TB hd, &gt;=3,0GHz (turbo&gt;=4,5GHz)</t>
  </si>
  <si>
    <t>Desktop #5: &gt;=6 Cores  &gt;=6 Threads, 16GB, &gt;=512GB (M.2 PCIe NVMe  SSD)+ 1 TB hd, &gt;=3,0GHz (turbo&gt;=4,5GHz)</t>
  </si>
  <si>
    <t>Desktop #5: &gt;=6 Cores  &gt;=6 Threads, 8GB, &gt;=256GB (M.2 PCIe NVMe  SSD), &gt;=3,0GHz (turbo&gt;=4,5GHz)</t>
  </si>
  <si>
    <t>Laptop #3: 15", i5, &gt;=4 Cores &gt;=8 Threads, 8GB, 256GB M.2 PCIe NVMe,  up to 4.20 GHz</t>
  </si>
  <si>
    <t>Laptop #4: 15", i7, &gt;=4 Cores &gt;=8 Threads, 8GB, 256GB M.2 PCIe NVMe,  up to 4.90 GHz</t>
  </si>
  <si>
    <t>Laptop #7: 15", i7,  &gt;=4 Cores &gt;=8 Threads, 16GB, 512GB M.2 PCIe NVMe + 1TB (HDD), up to 4.90 GHz</t>
  </si>
  <si>
    <t>Μνήμες DDR4 8GB (2400 GHz)</t>
  </si>
  <si>
    <t>R4</t>
  </si>
  <si>
    <t>Μνήμες DDR4 8GB (2666 GHz)</t>
  </si>
  <si>
    <t>ID</t>
  </si>
  <si>
    <t>Είδος</t>
  </si>
  <si>
    <t>Περιγραφή:</t>
  </si>
  <si>
    <t>Ποσότητα:</t>
  </si>
  <si>
    <t>Κωδικός Είδους</t>
  </si>
  <si>
    <t>BUDGET-A</t>
  </si>
  <si>
    <t>HDD (internal)</t>
  </si>
  <si>
    <t>RAM</t>
  </si>
  <si>
    <t>SSD</t>
  </si>
  <si>
    <t>PC</t>
  </si>
  <si>
    <t>Laptop</t>
  </si>
  <si>
    <t>Monitor</t>
  </si>
  <si>
    <t>HDD (portable)</t>
  </si>
  <si>
    <t>NAS etc</t>
  </si>
  <si>
    <t>USB Stick</t>
  </si>
  <si>
    <t>Printer</t>
  </si>
  <si>
    <t>AIO-Printer</t>
  </si>
  <si>
    <t>Plotter</t>
  </si>
  <si>
    <t>Scanner/Copier</t>
  </si>
  <si>
    <t>Σαρωτής (common)</t>
  </si>
  <si>
    <t>Σαρωτής (Πρωτόκολλο)</t>
  </si>
  <si>
    <t>SC-3</t>
  </si>
  <si>
    <t>MS Office</t>
  </si>
  <si>
    <t>OS</t>
  </si>
  <si>
    <t>USB 3 Stick 128GB</t>
  </si>
  <si>
    <t>ST-14</t>
  </si>
  <si>
    <t>Secure USB 3 Stick 64GB</t>
  </si>
  <si>
    <t>ST-15</t>
  </si>
  <si>
    <t>Projector</t>
  </si>
  <si>
    <t>PSU</t>
  </si>
  <si>
    <t>H-K-M</t>
  </si>
  <si>
    <t>etc</t>
  </si>
  <si>
    <t>UPS</t>
  </si>
  <si>
    <t>Network Switch</t>
  </si>
  <si>
    <t>Δεν έχω τιμή ακόμα.</t>
  </si>
  <si>
    <t>Οι τελικές προδιαγραφές των Η/Υ θα έχουν μικρές διαφοροποιήσεις (προς το καλύτερο)</t>
  </si>
  <si>
    <t>TMHMA-Α</t>
  </si>
  <si>
    <t>TMHMA-Β</t>
  </si>
  <si>
    <t>TMHMA-Δ</t>
  </si>
  <si>
    <t>TMHMA-Ε</t>
  </si>
</sst>
</file>

<file path=xl/styles.xml><?xml version="1.0" encoding="utf-8"?>
<styleSheet xmlns="http://schemas.openxmlformats.org/spreadsheetml/2006/main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28">
    <font>
      <sz val="11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56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indexed="10"/>
      <name val="Calibri"/>
      <family val="2"/>
      <charset val="161"/>
    </font>
    <font>
      <sz val="11"/>
      <color indexed="8"/>
      <name val="Calibri"/>
      <charset val="161"/>
    </font>
    <font>
      <sz val="10"/>
      <color indexed="8"/>
      <name val="Arial"/>
      <charset val="161"/>
    </font>
    <font>
      <b/>
      <sz val="12"/>
      <color indexed="10"/>
      <name val="Calibri"/>
      <family val="2"/>
      <charset val="161"/>
    </font>
    <font>
      <b/>
      <sz val="12"/>
      <color indexed="56"/>
      <name val="Calibri"/>
      <family val="2"/>
      <charset val="161"/>
    </font>
    <font>
      <b/>
      <sz val="11"/>
      <color indexed="8"/>
      <name val="Calibri"/>
      <family val="2"/>
      <charset val="161"/>
    </font>
    <font>
      <sz val="11"/>
      <color indexed="10"/>
      <name val="Calibri"/>
      <family val="2"/>
      <charset val="161"/>
    </font>
    <font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31" borderId="4" applyNumberFormat="0" applyAlignment="0" applyProtection="0"/>
    <xf numFmtId="0" fontId="15" fillId="32" borderId="5" applyNumberFormat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33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34" borderId="4" applyNumberFormat="0" applyAlignment="0" applyProtection="0"/>
    <xf numFmtId="0" fontId="22" fillId="0" borderId="9" applyNumberFormat="0" applyFill="0" applyAlignment="0" applyProtection="0"/>
    <xf numFmtId="0" fontId="23" fillId="35" borderId="0" applyNumberFormat="0" applyBorder="0" applyAlignment="0" applyProtection="0"/>
    <xf numFmtId="0" fontId="6" fillId="0" borderId="0"/>
    <xf numFmtId="0" fontId="1" fillId="36" borderId="10" applyNumberFormat="0" applyFont="0" applyAlignment="0" applyProtection="0"/>
    <xf numFmtId="0" fontId="24" fillId="31" borderId="11" applyNumberFormat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0" applyNumberFormat="0" applyFill="0" applyBorder="0" applyAlignment="0" applyProtection="0"/>
  </cellStyleXfs>
  <cellXfs count="20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/>
    <xf numFmtId="0" fontId="5" fillId="0" borderId="1" xfId="38" applyFont="1" applyFill="1" applyBorder="1" applyAlignment="1">
      <alignment horizontal="right" wrapText="1"/>
    </xf>
    <xf numFmtId="0" fontId="5" fillId="0" borderId="1" xfId="38" applyFont="1" applyFill="1" applyBorder="1" applyAlignment="1">
      <alignment wrapText="1"/>
    </xf>
    <xf numFmtId="7" fontId="5" fillId="0" borderId="1" xfId="38" applyNumberFormat="1" applyFont="1" applyFill="1" applyBorder="1" applyAlignment="1">
      <alignment horizontal="right" wrapText="1"/>
    </xf>
    <xf numFmtId="7" fontId="0" fillId="0" borderId="0" xfId="0" applyNumberFormat="1"/>
    <xf numFmtId="7" fontId="3" fillId="0" borderId="0" xfId="0" applyNumberFormat="1" applyFont="1"/>
    <xf numFmtId="7" fontId="7" fillId="0" borderId="0" xfId="0" applyNumberFormat="1" applyFont="1"/>
    <xf numFmtId="44" fontId="8" fillId="3" borderId="2" xfId="28" applyFont="1" applyFill="1" applyBorder="1" applyAlignment="1">
      <alignment horizontal="center" vertical="center"/>
    </xf>
    <xf numFmtId="7" fontId="9" fillId="0" borderId="1" xfId="38" applyNumberFormat="1" applyFont="1" applyFill="1" applyBorder="1" applyAlignment="1">
      <alignment horizontal="right" wrapText="1"/>
    </xf>
    <xf numFmtId="7" fontId="8" fillId="3" borderId="2" xfId="28" applyNumberFormat="1" applyFont="1" applyFill="1" applyBorder="1" applyAlignment="1">
      <alignment horizontal="center" vertical="center"/>
    </xf>
    <xf numFmtId="7" fontId="3" fillId="0" borderId="0" xfId="0" applyNumberFormat="1" applyFont="1" applyProtection="1">
      <protection locked="0"/>
    </xf>
    <xf numFmtId="7" fontId="10" fillId="0" borderId="1" xfId="38" applyNumberFormat="1" applyFont="1" applyFill="1" applyBorder="1" applyAlignment="1">
      <alignment horizontal="right" wrapText="1"/>
    </xf>
    <xf numFmtId="0" fontId="21" fillId="34" borderId="4" xfId="35" applyAlignment="1" applyProtection="1">
      <alignment horizontal="right" wrapText="1"/>
      <protection locked="0"/>
    </xf>
    <xf numFmtId="0" fontId="21" fillId="34" borderId="4" xfId="35" applyAlignment="1">
      <alignment horizontal="right" wrapText="1"/>
    </xf>
    <xf numFmtId="0" fontId="2" fillId="2" borderId="3" xfId="0" applyFont="1" applyFill="1" applyBorder="1" applyAlignment="1">
      <alignment horizontal="center" vertical="center" wrapText="1"/>
    </xf>
    <xf numFmtId="44" fontId="3" fillId="4" borderId="0" xfId="28" applyFont="1" applyFill="1"/>
    <xf numFmtId="44" fontId="4" fillId="5" borderId="0" xfId="0" applyNumberFormat="1" applyFont="1" applyFill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_Sheet2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6"/>
  <sheetViews>
    <sheetView workbookViewId="0">
      <selection activeCell="D7" sqref="D7"/>
    </sheetView>
  </sheetViews>
  <sheetFormatPr defaultRowHeight="15"/>
  <cols>
    <col min="1" max="1" width="13.140625" customWidth="1"/>
    <col min="2" max="2" width="12" bestFit="1" customWidth="1"/>
  </cols>
  <sheetData>
    <row r="2" spans="1:2">
      <c r="A2" t="s">
        <v>176</v>
      </c>
      <c r="B2" s="18">
        <f ca="1">'TMHMA-Α'!H1</f>
        <v>6153.5999999999995</v>
      </c>
    </row>
    <row r="3" spans="1:2">
      <c r="A3" t="s">
        <v>177</v>
      </c>
      <c r="B3" s="18">
        <f ca="1">'TMHMA-Β'!H1</f>
        <v>818.40000000000009</v>
      </c>
    </row>
    <row r="4" spans="1:2">
      <c r="A4" t="s">
        <v>178</v>
      </c>
      <c r="B4" s="18">
        <f ca="1">'TMHMA-Δ'!H1</f>
        <v>0</v>
      </c>
    </row>
    <row r="5" spans="1:2">
      <c r="A5" t="s">
        <v>179</v>
      </c>
      <c r="B5" s="18">
        <f ca="1">'ΤΜΗΜΑ-Ε'!H1</f>
        <v>0</v>
      </c>
    </row>
    <row r="6" spans="1:2">
      <c r="B6" s="19">
        <f>SUM(B2:B5)</f>
        <v>6972</v>
      </c>
    </row>
  </sheetData>
  <sheetProtection sheet="1" objects="1" scenarios="1"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8"/>
  <sheetViews>
    <sheetView tabSelected="1" topLeftCell="B1" workbookViewId="0">
      <pane ySplit="1" topLeftCell="A2" activePane="bottomLeft" state="frozen"/>
      <selection pane="bottomLeft" activeCell="B4" sqref="B4"/>
    </sheetView>
  </sheetViews>
  <sheetFormatPr defaultRowHeight="15"/>
  <cols>
    <col min="1" max="1" width="0" hidden="1" customWidth="1"/>
    <col min="2" max="2" width="14.85546875" bestFit="1" customWidth="1"/>
    <col min="3" max="3" width="15.5703125" customWidth="1"/>
    <col min="4" max="4" width="50.140625" style="2" customWidth="1"/>
    <col min="6" max="6" width="14.5703125" bestFit="1" customWidth="1"/>
    <col min="7" max="7" width="14.5703125" style="3" customWidth="1"/>
    <col min="8" max="8" width="18.42578125" customWidth="1"/>
    <col min="9" max="9" width="42.85546875" customWidth="1"/>
  </cols>
  <sheetData>
    <row r="1" spans="1:9" ht="32.25" customHeight="1">
      <c r="A1" s="1" t="s">
        <v>140</v>
      </c>
      <c r="B1" s="1" t="s">
        <v>144</v>
      </c>
      <c r="C1" s="1" t="s">
        <v>141</v>
      </c>
      <c r="D1" s="1" t="s">
        <v>142</v>
      </c>
      <c r="E1" s="1" t="s">
        <v>143</v>
      </c>
      <c r="F1" s="1" t="s">
        <v>145</v>
      </c>
      <c r="G1" s="1" t="s">
        <v>44</v>
      </c>
      <c r="H1" s="10">
        <f>G58</f>
        <v>6153.5999999999995</v>
      </c>
      <c r="I1" s="17" t="s">
        <v>175</v>
      </c>
    </row>
    <row r="2" spans="1:9" ht="30">
      <c r="A2" s="4">
        <v>197</v>
      </c>
      <c r="B2" s="5" t="s">
        <v>96</v>
      </c>
      <c r="C2" s="5" t="s">
        <v>149</v>
      </c>
      <c r="D2" s="5" t="s">
        <v>84</v>
      </c>
      <c r="E2" s="15">
        <v>3</v>
      </c>
      <c r="F2" s="6">
        <v>665.88</v>
      </c>
      <c r="G2" s="11">
        <f>F2*E2</f>
        <v>1997.6399999999999</v>
      </c>
    </row>
    <row r="3" spans="1:9" ht="30">
      <c r="A3" s="4">
        <v>198</v>
      </c>
      <c r="B3" s="5" t="s">
        <v>90</v>
      </c>
      <c r="C3" s="5" t="s">
        <v>149</v>
      </c>
      <c r="D3" s="5" t="s">
        <v>85</v>
      </c>
      <c r="E3" s="15">
        <v>0</v>
      </c>
      <c r="F3" s="6">
        <v>727.88</v>
      </c>
      <c r="G3" s="11">
        <f t="shared" ref="G3:G57" si="0">F3*E3</f>
        <v>0</v>
      </c>
    </row>
    <row r="4" spans="1:9" ht="30">
      <c r="A4" s="4">
        <v>199</v>
      </c>
      <c r="B4" s="5" t="s">
        <v>91</v>
      </c>
      <c r="C4" s="5" t="s">
        <v>149</v>
      </c>
      <c r="D4" s="5" t="s">
        <v>97</v>
      </c>
      <c r="E4" s="15">
        <v>0</v>
      </c>
      <c r="F4" s="6">
        <v>813.44</v>
      </c>
      <c r="G4" s="11">
        <f t="shared" si="0"/>
        <v>0</v>
      </c>
    </row>
    <row r="5" spans="1:9" ht="30">
      <c r="A5" s="4">
        <v>200</v>
      </c>
      <c r="B5" s="5" t="s">
        <v>92</v>
      </c>
      <c r="C5" s="5" t="s">
        <v>149</v>
      </c>
      <c r="D5" s="5" t="s">
        <v>86</v>
      </c>
      <c r="E5" s="15">
        <v>0</v>
      </c>
      <c r="F5" s="6">
        <v>789.88</v>
      </c>
      <c r="G5" s="11">
        <f t="shared" si="0"/>
        <v>0</v>
      </c>
    </row>
    <row r="6" spans="1:9" ht="30">
      <c r="A6" s="4">
        <v>201</v>
      </c>
      <c r="B6" s="5" t="s">
        <v>93</v>
      </c>
      <c r="C6" s="5" t="s">
        <v>149</v>
      </c>
      <c r="D6" s="5" t="s">
        <v>89</v>
      </c>
      <c r="E6" s="15">
        <v>0</v>
      </c>
      <c r="F6" s="6">
        <v>875.44</v>
      </c>
      <c r="G6" s="11">
        <f t="shared" si="0"/>
        <v>0</v>
      </c>
    </row>
    <row r="7" spans="1:9" ht="30">
      <c r="A7" s="4">
        <v>202</v>
      </c>
      <c r="B7" s="5" t="s">
        <v>94</v>
      </c>
      <c r="C7" s="5" t="s">
        <v>149</v>
      </c>
      <c r="D7" s="5" t="s">
        <v>133</v>
      </c>
      <c r="E7" s="15">
        <v>0</v>
      </c>
      <c r="F7" s="6">
        <v>930</v>
      </c>
      <c r="G7" s="11">
        <f t="shared" si="0"/>
        <v>0</v>
      </c>
    </row>
    <row r="8" spans="1:9" ht="45">
      <c r="A8" s="4">
        <v>203</v>
      </c>
      <c r="B8" s="5" t="s">
        <v>95</v>
      </c>
      <c r="C8" s="5" t="s">
        <v>149</v>
      </c>
      <c r="D8" s="5" t="s">
        <v>132</v>
      </c>
      <c r="E8" s="15">
        <v>0</v>
      </c>
      <c r="F8" s="6">
        <v>1202.8</v>
      </c>
      <c r="G8" s="11">
        <f t="shared" si="0"/>
        <v>0</v>
      </c>
    </row>
    <row r="9" spans="1:9" ht="45">
      <c r="A9" s="4">
        <v>204</v>
      </c>
      <c r="B9" s="5" t="s">
        <v>102</v>
      </c>
      <c r="C9" s="5" t="s">
        <v>149</v>
      </c>
      <c r="D9" s="5" t="s">
        <v>131</v>
      </c>
      <c r="E9" s="15">
        <v>0</v>
      </c>
      <c r="F9" s="6">
        <v>1550</v>
      </c>
      <c r="G9" s="11">
        <f t="shared" si="0"/>
        <v>0</v>
      </c>
    </row>
    <row r="10" spans="1:9">
      <c r="A10" s="4">
        <v>205</v>
      </c>
      <c r="B10" s="5" t="s">
        <v>68</v>
      </c>
      <c r="C10" s="5" t="s">
        <v>150</v>
      </c>
      <c r="D10" s="5" t="s">
        <v>0</v>
      </c>
      <c r="E10" s="15">
        <v>0</v>
      </c>
      <c r="F10" s="6">
        <v>297.60000000000002</v>
      </c>
      <c r="G10" s="11">
        <f t="shared" si="0"/>
        <v>0</v>
      </c>
    </row>
    <row r="11" spans="1:9">
      <c r="A11" s="4">
        <v>206</v>
      </c>
      <c r="B11" s="5" t="s">
        <v>71</v>
      </c>
      <c r="C11" s="5" t="s">
        <v>150</v>
      </c>
      <c r="D11" s="5" t="s">
        <v>1</v>
      </c>
      <c r="E11" s="15">
        <v>0</v>
      </c>
      <c r="F11" s="6">
        <v>725.4</v>
      </c>
      <c r="G11" s="11">
        <f t="shared" si="0"/>
        <v>0</v>
      </c>
    </row>
    <row r="12" spans="1:9" ht="30">
      <c r="A12" s="4">
        <v>207</v>
      </c>
      <c r="B12" s="5" t="s">
        <v>113</v>
      </c>
      <c r="C12" s="5" t="s">
        <v>150</v>
      </c>
      <c r="D12" s="5" t="s">
        <v>134</v>
      </c>
      <c r="E12" s="15">
        <v>0</v>
      </c>
      <c r="F12" s="6">
        <v>806</v>
      </c>
      <c r="G12" s="11">
        <f t="shared" si="0"/>
        <v>0</v>
      </c>
    </row>
    <row r="13" spans="1:9" ht="30">
      <c r="A13" s="4">
        <v>208</v>
      </c>
      <c r="B13" s="5" t="s">
        <v>114</v>
      </c>
      <c r="C13" s="5" t="s">
        <v>150</v>
      </c>
      <c r="D13" s="5" t="s">
        <v>135</v>
      </c>
      <c r="E13" s="15">
        <v>0</v>
      </c>
      <c r="F13" s="6">
        <v>961</v>
      </c>
      <c r="G13" s="11">
        <f t="shared" si="0"/>
        <v>0</v>
      </c>
    </row>
    <row r="14" spans="1:9" ht="30">
      <c r="A14" s="4">
        <v>209</v>
      </c>
      <c r="B14" s="5" t="s">
        <v>115</v>
      </c>
      <c r="C14" s="5" t="s">
        <v>150</v>
      </c>
      <c r="D14" s="5" t="s">
        <v>136</v>
      </c>
      <c r="E14" s="15">
        <v>2</v>
      </c>
      <c r="F14" s="6">
        <v>1308.2</v>
      </c>
      <c r="G14" s="11">
        <f t="shared" si="0"/>
        <v>2616.4</v>
      </c>
    </row>
    <row r="15" spans="1:9">
      <c r="A15" s="4">
        <v>210</v>
      </c>
      <c r="B15" s="5" t="s">
        <v>116</v>
      </c>
      <c r="C15" s="5" t="s">
        <v>150</v>
      </c>
      <c r="D15" s="5" t="s">
        <v>2</v>
      </c>
      <c r="E15" s="15">
        <v>0</v>
      </c>
      <c r="F15" s="6">
        <v>1984</v>
      </c>
      <c r="G15" s="11">
        <f t="shared" si="0"/>
        <v>0</v>
      </c>
    </row>
    <row r="16" spans="1:9">
      <c r="A16" s="4">
        <v>112</v>
      </c>
      <c r="B16" s="5" t="s">
        <v>69</v>
      </c>
      <c r="C16" s="5" t="s">
        <v>150</v>
      </c>
      <c r="D16" s="5" t="s">
        <v>55</v>
      </c>
      <c r="E16" s="15">
        <v>0</v>
      </c>
      <c r="F16" s="6">
        <v>100.44</v>
      </c>
      <c r="G16" s="11">
        <f t="shared" si="0"/>
        <v>0</v>
      </c>
    </row>
    <row r="17" spans="1:7">
      <c r="A17" s="4">
        <v>113</v>
      </c>
      <c r="B17" s="5" t="s">
        <v>103</v>
      </c>
      <c r="C17" s="5" t="s">
        <v>151</v>
      </c>
      <c r="D17" s="5" t="s">
        <v>3</v>
      </c>
      <c r="E17" s="15">
        <v>3</v>
      </c>
      <c r="F17" s="6">
        <v>110.36</v>
      </c>
      <c r="G17" s="11">
        <f t="shared" si="0"/>
        <v>331.08</v>
      </c>
    </row>
    <row r="18" spans="1:7">
      <c r="A18" s="4">
        <v>114</v>
      </c>
      <c r="B18" s="5" t="s">
        <v>104</v>
      </c>
      <c r="C18" s="5" t="s">
        <v>151</v>
      </c>
      <c r="D18" s="5" t="s">
        <v>4</v>
      </c>
      <c r="E18" s="15">
        <v>0</v>
      </c>
      <c r="F18" s="6">
        <v>130.19999999999999</v>
      </c>
      <c r="G18" s="11">
        <f t="shared" si="0"/>
        <v>0</v>
      </c>
    </row>
    <row r="19" spans="1:7">
      <c r="A19" s="4">
        <v>115</v>
      </c>
      <c r="B19" s="5" t="s">
        <v>105</v>
      </c>
      <c r="C19" s="5" t="s">
        <v>151</v>
      </c>
      <c r="D19" s="5" t="s">
        <v>5</v>
      </c>
      <c r="E19" s="15">
        <v>0</v>
      </c>
      <c r="F19" s="6">
        <v>300.08</v>
      </c>
      <c r="G19" s="11">
        <f t="shared" si="0"/>
        <v>0</v>
      </c>
    </row>
    <row r="20" spans="1:7">
      <c r="A20" s="4">
        <v>116</v>
      </c>
      <c r="B20" s="5" t="s">
        <v>106</v>
      </c>
      <c r="C20" s="5" t="s">
        <v>151</v>
      </c>
      <c r="D20" s="5" t="s">
        <v>42</v>
      </c>
      <c r="E20" s="15">
        <v>0</v>
      </c>
      <c r="F20" s="6">
        <v>519.55999999999995</v>
      </c>
      <c r="G20" s="11">
        <f t="shared" si="0"/>
        <v>0</v>
      </c>
    </row>
    <row r="21" spans="1:7">
      <c r="A21" s="4">
        <v>117</v>
      </c>
      <c r="B21" s="5" t="s">
        <v>70</v>
      </c>
      <c r="C21" s="5" t="s">
        <v>146</v>
      </c>
      <c r="D21" s="5" t="s">
        <v>6</v>
      </c>
      <c r="E21" s="15">
        <v>0</v>
      </c>
      <c r="F21" s="6">
        <v>53.32</v>
      </c>
      <c r="G21" s="11">
        <f t="shared" si="0"/>
        <v>0</v>
      </c>
    </row>
    <row r="22" spans="1:7">
      <c r="A22" s="4">
        <v>118</v>
      </c>
      <c r="B22" s="5" t="s">
        <v>72</v>
      </c>
      <c r="C22" s="5" t="s">
        <v>146</v>
      </c>
      <c r="D22" s="5" t="s">
        <v>7</v>
      </c>
      <c r="E22" s="15">
        <v>0</v>
      </c>
      <c r="F22" s="6">
        <v>74.400000000000006</v>
      </c>
      <c r="G22" s="11">
        <f t="shared" si="0"/>
        <v>0</v>
      </c>
    </row>
    <row r="23" spans="1:7">
      <c r="A23" s="4">
        <v>119</v>
      </c>
      <c r="B23" s="5" t="s">
        <v>73</v>
      </c>
      <c r="C23" s="5" t="s">
        <v>146</v>
      </c>
      <c r="D23" s="5" t="s">
        <v>8</v>
      </c>
      <c r="E23" s="15">
        <v>0</v>
      </c>
      <c r="F23" s="6">
        <v>136.4</v>
      </c>
      <c r="G23" s="11">
        <f t="shared" si="0"/>
        <v>0</v>
      </c>
    </row>
    <row r="24" spans="1:7">
      <c r="A24" s="4">
        <v>120</v>
      </c>
      <c r="B24" s="5" t="s">
        <v>117</v>
      </c>
      <c r="C24" s="5" t="s">
        <v>148</v>
      </c>
      <c r="D24" s="5" t="s">
        <v>9</v>
      </c>
      <c r="E24" s="15">
        <v>0</v>
      </c>
      <c r="F24" s="6">
        <v>37.200000000000003</v>
      </c>
      <c r="G24" s="11">
        <f t="shared" si="0"/>
        <v>0</v>
      </c>
    </row>
    <row r="25" spans="1:7">
      <c r="A25" s="4">
        <v>121</v>
      </c>
      <c r="B25" s="5" t="s">
        <v>118</v>
      </c>
      <c r="C25" s="5" t="s">
        <v>148</v>
      </c>
      <c r="D25" s="5" t="s">
        <v>10</v>
      </c>
      <c r="E25" s="15">
        <v>6</v>
      </c>
      <c r="F25" s="6">
        <v>62</v>
      </c>
      <c r="G25" s="11">
        <f t="shared" si="0"/>
        <v>372</v>
      </c>
    </row>
    <row r="26" spans="1:7">
      <c r="A26" s="4">
        <v>122</v>
      </c>
      <c r="B26" s="5" t="s">
        <v>119</v>
      </c>
      <c r="C26" s="5" t="s">
        <v>148</v>
      </c>
      <c r="D26" s="5" t="s">
        <v>11</v>
      </c>
      <c r="E26" s="15">
        <v>4</v>
      </c>
      <c r="F26" s="6">
        <v>93</v>
      </c>
      <c r="G26" s="11">
        <f t="shared" si="0"/>
        <v>372</v>
      </c>
    </row>
    <row r="27" spans="1:7">
      <c r="A27" s="4">
        <v>123</v>
      </c>
      <c r="B27" s="5" t="s">
        <v>120</v>
      </c>
      <c r="C27" s="5" t="s">
        <v>152</v>
      </c>
      <c r="D27" s="5" t="s">
        <v>12</v>
      </c>
      <c r="E27" s="15">
        <v>0</v>
      </c>
      <c r="F27" s="6">
        <v>93</v>
      </c>
      <c r="G27" s="11">
        <f t="shared" si="0"/>
        <v>0</v>
      </c>
    </row>
    <row r="28" spans="1:7">
      <c r="A28" s="4">
        <v>124</v>
      </c>
      <c r="B28" s="5" t="s">
        <v>121</v>
      </c>
      <c r="C28" s="5" t="s">
        <v>152</v>
      </c>
      <c r="D28" s="5" t="s">
        <v>13</v>
      </c>
      <c r="E28" s="15">
        <v>0</v>
      </c>
      <c r="F28" s="6">
        <v>155</v>
      </c>
      <c r="G28" s="11">
        <f t="shared" si="0"/>
        <v>0</v>
      </c>
    </row>
    <row r="29" spans="1:7">
      <c r="A29" s="4">
        <v>125</v>
      </c>
      <c r="B29" s="5" t="s">
        <v>122</v>
      </c>
      <c r="C29" s="5" t="s">
        <v>152</v>
      </c>
      <c r="D29" s="5" t="s">
        <v>14</v>
      </c>
      <c r="E29" s="15">
        <v>0</v>
      </c>
      <c r="F29" s="6">
        <v>189.72</v>
      </c>
      <c r="G29" s="11">
        <f t="shared" si="0"/>
        <v>0</v>
      </c>
    </row>
    <row r="30" spans="1:7">
      <c r="A30" s="4">
        <v>126</v>
      </c>
      <c r="B30" s="5" t="s">
        <v>123</v>
      </c>
      <c r="C30" s="5" t="s">
        <v>153</v>
      </c>
      <c r="D30" s="5" t="s">
        <v>41</v>
      </c>
      <c r="E30" s="15">
        <v>0</v>
      </c>
      <c r="F30" s="6">
        <v>173.6</v>
      </c>
      <c r="G30" s="11">
        <f t="shared" si="0"/>
        <v>0</v>
      </c>
    </row>
    <row r="31" spans="1:7">
      <c r="A31" s="4">
        <v>127</v>
      </c>
      <c r="B31" s="5" t="s">
        <v>124</v>
      </c>
      <c r="C31" s="5" t="s">
        <v>154</v>
      </c>
      <c r="D31" s="5" t="s">
        <v>15</v>
      </c>
      <c r="E31" s="15">
        <v>5</v>
      </c>
      <c r="F31" s="6">
        <v>12.4</v>
      </c>
      <c r="G31" s="11">
        <f t="shared" si="0"/>
        <v>62</v>
      </c>
    </row>
    <row r="32" spans="1:7">
      <c r="A32" s="4">
        <v>128</v>
      </c>
      <c r="B32" s="5" t="s">
        <v>125</v>
      </c>
      <c r="C32" s="5" t="s">
        <v>154</v>
      </c>
      <c r="D32" s="5" t="s">
        <v>16</v>
      </c>
      <c r="E32" s="15">
        <v>5</v>
      </c>
      <c r="F32" s="6">
        <v>14.88</v>
      </c>
      <c r="G32" s="11">
        <f t="shared" si="0"/>
        <v>74.400000000000006</v>
      </c>
    </row>
    <row r="33" spans="1:7">
      <c r="A33" s="4">
        <v>129</v>
      </c>
      <c r="B33" s="5" t="s">
        <v>165</v>
      </c>
      <c r="C33" s="5" t="s">
        <v>154</v>
      </c>
      <c r="D33" s="5" t="s">
        <v>164</v>
      </c>
      <c r="E33" s="15">
        <v>2</v>
      </c>
      <c r="F33" s="6">
        <v>45</v>
      </c>
      <c r="G33" s="11">
        <f t="shared" si="0"/>
        <v>90</v>
      </c>
    </row>
    <row r="34" spans="1:7">
      <c r="A34" s="4">
        <v>130</v>
      </c>
      <c r="B34" s="5" t="s">
        <v>167</v>
      </c>
      <c r="C34" s="5" t="s">
        <v>154</v>
      </c>
      <c r="D34" s="5" t="s">
        <v>166</v>
      </c>
      <c r="E34" s="15">
        <v>0</v>
      </c>
      <c r="F34" s="6">
        <v>130</v>
      </c>
      <c r="G34" s="11">
        <f t="shared" si="0"/>
        <v>0</v>
      </c>
    </row>
    <row r="35" spans="1:7" ht="30">
      <c r="A35" s="4">
        <v>131</v>
      </c>
      <c r="B35" s="5" t="s">
        <v>130</v>
      </c>
      <c r="C35" s="5" t="s">
        <v>154</v>
      </c>
      <c r="D35" s="5" t="s">
        <v>52</v>
      </c>
      <c r="E35" s="15">
        <v>0</v>
      </c>
      <c r="F35" s="6">
        <v>62</v>
      </c>
      <c r="G35" s="11">
        <f t="shared" si="0"/>
        <v>0</v>
      </c>
    </row>
    <row r="36" spans="1:7">
      <c r="A36" s="4">
        <v>132</v>
      </c>
      <c r="B36" s="5" t="s">
        <v>74</v>
      </c>
      <c r="C36" s="5" t="s">
        <v>168</v>
      </c>
      <c r="D36" s="5" t="s">
        <v>17</v>
      </c>
      <c r="E36" s="15">
        <v>0</v>
      </c>
      <c r="F36" s="6">
        <v>520.79999999999995</v>
      </c>
      <c r="G36" s="11">
        <f t="shared" si="0"/>
        <v>0</v>
      </c>
    </row>
    <row r="37" spans="1:7">
      <c r="A37" s="4">
        <v>133</v>
      </c>
      <c r="B37" s="5" t="s">
        <v>75</v>
      </c>
      <c r="C37" s="5" t="s">
        <v>168</v>
      </c>
      <c r="D37" s="5" t="s">
        <v>18</v>
      </c>
      <c r="E37" s="15">
        <v>0</v>
      </c>
      <c r="F37" s="6">
        <v>706.8</v>
      </c>
      <c r="G37" s="11">
        <f t="shared" si="0"/>
        <v>0</v>
      </c>
    </row>
    <row r="38" spans="1:7">
      <c r="A38" s="4">
        <v>134</v>
      </c>
      <c r="B38" s="5" t="s">
        <v>76</v>
      </c>
      <c r="C38" s="5" t="s">
        <v>169</v>
      </c>
      <c r="D38" s="5" t="s">
        <v>19</v>
      </c>
      <c r="E38" s="15">
        <v>0</v>
      </c>
      <c r="F38" s="6">
        <v>31</v>
      </c>
      <c r="G38" s="11">
        <f t="shared" si="0"/>
        <v>0</v>
      </c>
    </row>
    <row r="39" spans="1:7">
      <c r="A39" s="4">
        <v>135</v>
      </c>
      <c r="B39" s="5" t="s">
        <v>77</v>
      </c>
      <c r="C39" s="5" t="s">
        <v>169</v>
      </c>
      <c r="D39" s="5" t="s">
        <v>20</v>
      </c>
      <c r="E39" s="15">
        <v>0</v>
      </c>
      <c r="F39" s="6">
        <v>43.4</v>
      </c>
      <c r="G39" s="11">
        <f t="shared" si="0"/>
        <v>0</v>
      </c>
    </row>
    <row r="40" spans="1:7">
      <c r="A40" s="4">
        <v>136</v>
      </c>
      <c r="B40" s="5" t="s">
        <v>32</v>
      </c>
      <c r="C40" s="5" t="s">
        <v>170</v>
      </c>
      <c r="D40" s="5" t="s">
        <v>21</v>
      </c>
      <c r="E40" s="15">
        <v>2</v>
      </c>
      <c r="F40" s="6">
        <v>27.28</v>
      </c>
      <c r="G40" s="11">
        <f t="shared" si="0"/>
        <v>54.56</v>
      </c>
    </row>
    <row r="41" spans="1:7">
      <c r="A41" s="4">
        <v>137</v>
      </c>
      <c r="B41" s="5" t="s">
        <v>33</v>
      </c>
      <c r="C41" s="5" t="s">
        <v>170</v>
      </c>
      <c r="D41" s="5" t="s">
        <v>22</v>
      </c>
      <c r="E41" s="15">
        <v>2</v>
      </c>
      <c r="F41" s="6">
        <v>4.96</v>
      </c>
      <c r="G41" s="11">
        <f t="shared" si="0"/>
        <v>9.92</v>
      </c>
    </row>
    <row r="42" spans="1:7">
      <c r="A42" s="4">
        <v>138</v>
      </c>
      <c r="B42" s="5" t="s">
        <v>34</v>
      </c>
      <c r="C42" s="5" t="s">
        <v>170</v>
      </c>
      <c r="D42" s="5" t="s">
        <v>23</v>
      </c>
      <c r="E42" s="15">
        <v>10</v>
      </c>
      <c r="F42" s="6">
        <v>9.92</v>
      </c>
      <c r="G42" s="11">
        <f t="shared" si="0"/>
        <v>99.2</v>
      </c>
    </row>
    <row r="43" spans="1:7">
      <c r="A43" s="4">
        <v>139</v>
      </c>
      <c r="B43" s="5" t="s">
        <v>35</v>
      </c>
      <c r="C43" s="5" t="s">
        <v>170</v>
      </c>
      <c r="D43" s="5" t="s">
        <v>24</v>
      </c>
      <c r="E43" s="15">
        <v>10</v>
      </c>
      <c r="F43" s="6">
        <v>7.44</v>
      </c>
      <c r="G43" s="11">
        <f t="shared" si="0"/>
        <v>74.400000000000006</v>
      </c>
    </row>
    <row r="44" spans="1:7">
      <c r="A44" s="4">
        <v>140</v>
      </c>
      <c r="B44" s="5" t="s">
        <v>36</v>
      </c>
      <c r="C44" s="5" t="s">
        <v>170</v>
      </c>
      <c r="D44" s="5" t="s">
        <v>25</v>
      </c>
      <c r="E44" s="15">
        <v>0</v>
      </c>
      <c r="F44" s="6">
        <v>9.92</v>
      </c>
      <c r="G44" s="11">
        <f t="shared" si="0"/>
        <v>0</v>
      </c>
    </row>
    <row r="45" spans="1:7">
      <c r="A45" s="4">
        <v>141</v>
      </c>
      <c r="B45" s="5" t="s">
        <v>37</v>
      </c>
      <c r="C45" s="5" t="s">
        <v>171</v>
      </c>
      <c r="D45" s="5" t="s">
        <v>26</v>
      </c>
      <c r="E45" s="15">
        <v>0</v>
      </c>
      <c r="F45" s="6">
        <v>31</v>
      </c>
      <c r="G45" s="11">
        <f t="shared" si="0"/>
        <v>0</v>
      </c>
    </row>
    <row r="46" spans="1:7">
      <c r="A46" s="4">
        <v>142</v>
      </c>
      <c r="B46" s="5" t="s">
        <v>38</v>
      </c>
      <c r="C46" s="5" t="s">
        <v>170</v>
      </c>
      <c r="D46" s="5" t="s">
        <v>50</v>
      </c>
      <c r="E46" s="15">
        <v>0</v>
      </c>
      <c r="F46" s="6">
        <v>19.84</v>
      </c>
      <c r="G46" s="11">
        <f t="shared" si="0"/>
        <v>0</v>
      </c>
    </row>
    <row r="47" spans="1:7">
      <c r="A47" s="4">
        <v>169</v>
      </c>
      <c r="B47" s="5" t="s">
        <v>39</v>
      </c>
      <c r="C47" s="5" t="s">
        <v>171</v>
      </c>
      <c r="D47" s="5" t="s">
        <v>54</v>
      </c>
      <c r="E47" s="15">
        <v>0</v>
      </c>
      <c r="F47" s="6">
        <v>19.84</v>
      </c>
      <c r="G47" s="11">
        <f t="shared" si="0"/>
        <v>0</v>
      </c>
    </row>
    <row r="48" spans="1:7">
      <c r="A48" s="4">
        <v>170</v>
      </c>
      <c r="B48" s="5" t="s">
        <v>126</v>
      </c>
      <c r="C48" s="5" t="s">
        <v>172</v>
      </c>
      <c r="D48" s="5" t="s">
        <v>27</v>
      </c>
      <c r="E48" s="15">
        <v>0</v>
      </c>
      <c r="F48" s="6">
        <v>148.80000000000001</v>
      </c>
      <c r="G48" s="11">
        <f t="shared" si="0"/>
        <v>0</v>
      </c>
    </row>
    <row r="49" spans="1:7">
      <c r="A49" s="4">
        <v>172</v>
      </c>
      <c r="B49" s="5" t="s">
        <v>127</v>
      </c>
      <c r="C49" s="5" t="s">
        <v>172</v>
      </c>
      <c r="D49" s="5" t="s">
        <v>28</v>
      </c>
      <c r="E49" s="15">
        <v>0</v>
      </c>
      <c r="F49" s="6">
        <v>223.2</v>
      </c>
      <c r="G49" s="11">
        <f t="shared" si="0"/>
        <v>0</v>
      </c>
    </row>
    <row r="50" spans="1:7">
      <c r="A50" s="4">
        <v>173</v>
      </c>
      <c r="B50" s="5" t="s">
        <v>78</v>
      </c>
      <c r="C50" s="5" t="s">
        <v>173</v>
      </c>
      <c r="D50" s="5" t="s">
        <v>29</v>
      </c>
      <c r="E50" s="15">
        <v>0</v>
      </c>
      <c r="F50" s="6">
        <v>22.32</v>
      </c>
      <c r="G50" s="11">
        <f t="shared" si="0"/>
        <v>0</v>
      </c>
    </row>
    <row r="51" spans="1:7">
      <c r="A51" s="4">
        <v>174</v>
      </c>
      <c r="B51" s="5" t="s">
        <v>79</v>
      </c>
      <c r="C51" s="5" t="s">
        <v>173</v>
      </c>
      <c r="D51" s="5" t="s">
        <v>58</v>
      </c>
      <c r="E51" s="15">
        <v>0</v>
      </c>
      <c r="F51" s="6">
        <v>31</v>
      </c>
      <c r="G51" s="11">
        <f t="shared" si="0"/>
        <v>0</v>
      </c>
    </row>
    <row r="52" spans="1:7">
      <c r="A52" s="4">
        <v>175</v>
      </c>
      <c r="B52" s="5" t="s">
        <v>128</v>
      </c>
      <c r="C52" s="5" t="s">
        <v>173</v>
      </c>
      <c r="D52" s="5" t="s">
        <v>30</v>
      </c>
      <c r="E52" s="15">
        <v>0</v>
      </c>
      <c r="F52" s="6">
        <v>68.2</v>
      </c>
      <c r="G52" s="11">
        <f t="shared" si="0"/>
        <v>0</v>
      </c>
    </row>
    <row r="53" spans="1:7">
      <c r="A53" s="4">
        <v>178</v>
      </c>
      <c r="B53" s="5" t="s">
        <v>129</v>
      </c>
      <c r="C53" s="5" t="s">
        <v>173</v>
      </c>
      <c r="D53" s="5" t="s">
        <v>31</v>
      </c>
      <c r="E53" s="15">
        <v>0</v>
      </c>
      <c r="F53" s="6">
        <v>124</v>
      </c>
      <c r="G53" s="11">
        <f t="shared" si="0"/>
        <v>0</v>
      </c>
    </row>
    <row r="54" spans="1:7">
      <c r="A54" s="4">
        <v>181</v>
      </c>
      <c r="B54" s="5" t="s">
        <v>98</v>
      </c>
      <c r="C54" s="5" t="s">
        <v>147</v>
      </c>
      <c r="D54" s="5" t="s">
        <v>53</v>
      </c>
      <c r="E54" s="15">
        <v>0</v>
      </c>
      <c r="F54" s="6">
        <v>27.28</v>
      </c>
      <c r="G54" s="11">
        <f t="shared" si="0"/>
        <v>0</v>
      </c>
    </row>
    <row r="55" spans="1:7">
      <c r="A55" s="4">
        <v>182</v>
      </c>
      <c r="B55" s="5" t="s">
        <v>99</v>
      </c>
      <c r="C55" s="5" t="s">
        <v>147</v>
      </c>
      <c r="D55" s="5" t="s">
        <v>137</v>
      </c>
      <c r="E55" s="15">
        <v>0</v>
      </c>
      <c r="F55" s="6">
        <v>62</v>
      </c>
      <c r="G55" s="11">
        <f t="shared" si="0"/>
        <v>0</v>
      </c>
    </row>
    <row r="56" spans="1:7">
      <c r="A56" s="4">
        <v>189</v>
      </c>
      <c r="B56" s="5" t="s">
        <v>100</v>
      </c>
      <c r="C56" s="5" t="s">
        <v>147</v>
      </c>
      <c r="D56" s="5" t="s">
        <v>139</v>
      </c>
      <c r="E56" s="15">
        <v>0</v>
      </c>
      <c r="F56" s="6">
        <v>62</v>
      </c>
      <c r="G56" s="11">
        <f t="shared" si="0"/>
        <v>0</v>
      </c>
    </row>
    <row r="57" spans="1:7">
      <c r="A57" s="4">
        <v>190</v>
      </c>
      <c r="B57" s="5" t="s">
        <v>138</v>
      </c>
      <c r="C57" s="5" t="s">
        <v>147</v>
      </c>
      <c r="D57" s="5" t="s">
        <v>101</v>
      </c>
      <c r="E57" s="15">
        <v>0</v>
      </c>
      <c r="F57" s="6">
        <v>111.6</v>
      </c>
      <c r="G57" s="11">
        <f t="shared" si="0"/>
        <v>0</v>
      </c>
    </row>
    <row r="58" spans="1:7" ht="15.75">
      <c r="G58" s="9">
        <f>SUM(G2:G57)</f>
        <v>6153.5999999999995</v>
      </c>
    </row>
  </sheetData>
  <autoFilter ref="A1:G60"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workbookViewId="0">
      <pane ySplit="1" topLeftCell="A2" activePane="bottomLeft" state="frozen"/>
      <selection pane="bottomLeft" activeCell="D15" sqref="D15"/>
    </sheetView>
  </sheetViews>
  <sheetFormatPr defaultRowHeight="15"/>
  <cols>
    <col min="1" max="1" width="0" hidden="1" customWidth="1"/>
    <col min="2" max="2" width="14.85546875" bestFit="1" customWidth="1"/>
    <col min="3" max="3" width="12.7109375" customWidth="1"/>
    <col min="4" max="4" width="50.140625" style="2" customWidth="1"/>
    <col min="6" max="6" width="14.5703125" bestFit="1" customWidth="1"/>
    <col min="7" max="7" width="11.5703125" customWidth="1"/>
    <col min="8" max="8" width="16.42578125" customWidth="1"/>
  </cols>
  <sheetData>
    <row r="1" spans="1:8" ht="32.25" customHeight="1">
      <c r="A1" s="1" t="s">
        <v>140</v>
      </c>
      <c r="B1" s="1" t="s">
        <v>144</v>
      </c>
      <c r="C1" s="1" t="s">
        <v>141</v>
      </c>
      <c r="D1" s="1" t="s">
        <v>142</v>
      </c>
      <c r="E1" s="1" t="s">
        <v>143</v>
      </c>
      <c r="F1" s="1" t="s">
        <v>145</v>
      </c>
      <c r="G1" s="1" t="s">
        <v>44</v>
      </c>
      <c r="H1" s="12">
        <f>G11</f>
        <v>818.40000000000009</v>
      </c>
    </row>
    <row r="2" spans="1:8">
      <c r="A2" s="4">
        <v>144</v>
      </c>
      <c r="B2" s="5" t="s">
        <v>80</v>
      </c>
      <c r="C2" s="5" t="s">
        <v>155</v>
      </c>
      <c r="D2" s="5" t="s">
        <v>87</v>
      </c>
      <c r="E2" s="15">
        <v>0</v>
      </c>
      <c r="F2" s="6">
        <v>124</v>
      </c>
      <c r="G2" s="8">
        <f>E2*F2</f>
        <v>0</v>
      </c>
    </row>
    <row r="3" spans="1:8">
      <c r="A3" s="4">
        <v>145</v>
      </c>
      <c r="B3" s="5" t="s">
        <v>81</v>
      </c>
      <c r="C3" s="5" t="s">
        <v>155</v>
      </c>
      <c r="D3" s="5" t="s">
        <v>88</v>
      </c>
      <c r="E3" s="15">
        <v>3</v>
      </c>
      <c r="F3" s="6">
        <v>272.8</v>
      </c>
      <c r="G3" s="8">
        <f>E3*F3</f>
        <v>818.40000000000009</v>
      </c>
    </row>
    <row r="4" spans="1:8">
      <c r="A4" s="4">
        <v>191</v>
      </c>
      <c r="B4" s="5" t="s">
        <v>82</v>
      </c>
      <c r="C4" s="5" t="s">
        <v>155</v>
      </c>
      <c r="D4" s="5" t="s">
        <v>40</v>
      </c>
      <c r="E4" s="15">
        <v>0</v>
      </c>
      <c r="F4" s="6">
        <v>372</v>
      </c>
      <c r="G4" s="8">
        <f>E4*F4</f>
        <v>0</v>
      </c>
    </row>
    <row r="5" spans="1:8">
      <c r="A5" s="4">
        <v>192</v>
      </c>
      <c r="B5" s="5" t="s">
        <v>83</v>
      </c>
      <c r="C5" s="5" t="s">
        <v>155</v>
      </c>
      <c r="D5" s="5" t="s">
        <v>46</v>
      </c>
      <c r="E5" s="15">
        <v>0</v>
      </c>
      <c r="F5" s="6">
        <v>1612</v>
      </c>
      <c r="G5" s="8">
        <f t="shared" ref="G5:G10" si="0">E5*F5</f>
        <v>0</v>
      </c>
    </row>
    <row r="6" spans="1:8">
      <c r="A6" s="4">
        <v>193</v>
      </c>
      <c r="B6" s="5" t="s">
        <v>59</v>
      </c>
      <c r="C6" s="5" t="s">
        <v>156</v>
      </c>
      <c r="D6" s="5" t="s">
        <v>43</v>
      </c>
      <c r="E6" s="15">
        <v>0</v>
      </c>
      <c r="F6" s="6">
        <v>235.6</v>
      </c>
      <c r="G6" s="8">
        <f t="shared" si="0"/>
        <v>0</v>
      </c>
    </row>
    <row r="7" spans="1:8">
      <c r="A7" s="4">
        <v>194</v>
      </c>
      <c r="B7" s="5" t="s">
        <v>65</v>
      </c>
      <c r="C7" s="5" t="s">
        <v>156</v>
      </c>
      <c r="D7" s="5" t="s">
        <v>47</v>
      </c>
      <c r="E7" s="15">
        <v>0</v>
      </c>
      <c r="F7" s="6">
        <v>124</v>
      </c>
      <c r="G7" s="8">
        <f t="shared" si="0"/>
        <v>0</v>
      </c>
    </row>
    <row r="8" spans="1:8" hidden="1">
      <c r="A8" s="4">
        <v>195</v>
      </c>
      <c r="B8" s="5" t="s">
        <v>63</v>
      </c>
      <c r="C8" s="5" t="s">
        <v>157</v>
      </c>
      <c r="D8" s="5" t="s">
        <v>48</v>
      </c>
      <c r="E8" s="4">
        <v>0</v>
      </c>
      <c r="F8" s="6">
        <v>3499.9992000000002</v>
      </c>
      <c r="G8" s="7">
        <f t="shared" si="0"/>
        <v>0</v>
      </c>
    </row>
    <row r="9" spans="1:8" hidden="1">
      <c r="A9" s="4">
        <v>196</v>
      </c>
      <c r="B9" s="5" t="s">
        <v>64</v>
      </c>
      <c r="C9" s="5" t="s">
        <v>157</v>
      </c>
      <c r="D9" s="5" t="s">
        <v>49</v>
      </c>
      <c r="E9" s="4">
        <v>0</v>
      </c>
      <c r="F9" s="6">
        <v>5000.0024000000003</v>
      </c>
      <c r="G9" s="7">
        <f t="shared" si="0"/>
        <v>0</v>
      </c>
    </row>
    <row r="10" spans="1:8" hidden="1">
      <c r="A10" s="4">
        <v>143</v>
      </c>
      <c r="B10" s="5" t="s">
        <v>66</v>
      </c>
      <c r="C10" s="5" t="s">
        <v>155</v>
      </c>
      <c r="D10" s="5" t="s">
        <v>51</v>
      </c>
      <c r="E10" s="4">
        <v>0</v>
      </c>
      <c r="F10" s="6">
        <v>310</v>
      </c>
      <c r="G10" s="7">
        <f t="shared" si="0"/>
        <v>0</v>
      </c>
    </row>
    <row r="11" spans="1:8" ht="15.75">
      <c r="G11" s="9">
        <f>SUM(G2:G10)</f>
        <v>818.40000000000009</v>
      </c>
    </row>
  </sheetData>
  <sheetProtection sheet="1" objects="1" scenarios="1"/>
  <autoFilter ref="A1:F10"/>
  <phoneticPr fontId="0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"/>
  <sheetViews>
    <sheetView workbookViewId="0">
      <pane ySplit="1" topLeftCell="A2" activePane="bottomLeft" state="frozen"/>
      <selection pane="bottomLeft" activeCell="C8" sqref="C8"/>
    </sheetView>
  </sheetViews>
  <sheetFormatPr defaultRowHeight="15"/>
  <cols>
    <col min="1" max="1" width="0" hidden="1" customWidth="1"/>
    <col min="2" max="2" width="14.85546875" bestFit="1" customWidth="1"/>
    <col min="3" max="3" width="19.85546875" customWidth="1"/>
    <col min="4" max="4" width="50.140625" style="2" customWidth="1"/>
    <col min="6" max="6" width="14.5703125" bestFit="1" customWidth="1"/>
  </cols>
  <sheetData>
    <row r="1" spans="1:8" ht="32.25" customHeight="1">
      <c r="A1" s="1" t="s">
        <v>140</v>
      </c>
      <c r="B1" s="1" t="s">
        <v>144</v>
      </c>
      <c r="C1" s="1" t="s">
        <v>141</v>
      </c>
      <c r="D1" s="1" t="s">
        <v>142</v>
      </c>
      <c r="E1" s="1" t="s">
        <v>143</v>
      </c>
      <c r="F1" s="1" t="s">
        <v>145</v>
      </c>
      <c r="G1" s="1" t="s">
        <v>44</v>
      </c>
      <c r="H1" s="12">
        <f>G11</f>
        <v>0</v>
      </c>
    </row>
    <row r="2" spans="1:8" hidden="1">
      <c r="A2" s="4">
        <v>160</v>
      </c>
      <c r="B2" s="5" t="s">
        <v>62</v>
      </c>
      <c r="C2" s="5" t="s">
        <v>45</v>
      </c>
      <c r="D2" s="5" t="s">
        <v>45</v>
      </c>
      <c r="E2" s="4">
        <v>0</v>
      </c>
      <c r="F2" s="6">
        <v>248</v>
      </c>
      <c r="G2" s="8">
        <f>E2*F2</f>
        <v>0</v>
      </c>
    </row>
    <row r="3" spans="1:8" hidden="1">
      <c r="A3" s="4">
        <v>161</v>
      </c>
      <c r="B3" s="5" t="s">
        <v>67</v>
      </c>
      <c r="C3" s="5" t="s">
        <v>155</v>
      </c>
      <c r="D3" s="5" t="s">
        <v>57</v>
      </c>
      <c r="E3" s="4">
        <v>0</v>
      </c>
      <c r="F3" s="6">
        <v>8999.92</v>
      </c>
      <c r="G3" s="8">
        <f>E3*F3</f>
        <v>0</v>
      </c>
    </row>
    <row r="4" spans="1:8">
      <c r="A4" s="4">
        <v>162</v>
      </c>
      <c r="B4" s="5" t="s">
        <v>60</v>
      </c>
      <c r="C4" s="5" t="s">
        <v>158</v>
      </c>
      <c r="D4" s="5" t="s">
        <v>159</v>
      </c>
      <c r="E4" s="16">
        <v>0</v>
      </c>
      <c r="F4" s="6">
        <v>341</v>
      </c>
      <c r="G4" s="13">
        <f>E4*F4</f>
        <v>0</v>
      </c>
    </row>
    <row r="5" spans="1:8">
      <c r="A5" s="4">
        <v>163</v>
      </c>
      <c r="B5" s="5" t="s">
        <v>61</v>
      </c>
      <c r="C5" s="5" t="s">
        <v>158</v>
      </c>
      <c r="D5" s="5" t="s">
        <v>160</v>
      </c>
      <c r="E5" s="16">
        <v>1</v>
      </c>
      <c r="F5" s="6">
        <v>744</v>
      </c>
      <c r="G5" s="13">
        <f>E5*F5</f>
        <v>744</v>
      </c>
    </row>
    <row r="6" spans="1:8">
      <c r="A6" s="4">
        <v>164</v>
      </c>
      <c r="B6" s="5" t="s">
        <v>161</v>
      </c>
      <c r="C6" s="5" t="s">
        <v>158</v>
      </c>
      <c r="D6" s="5" t="s">
        <v>56</v>
      </c>
      <c r="E6" s="16">
        <v>0</v>
      </c>
      <c r="F6" s="6">
        <v>90.52</v>
      </c>
      <c r="G6" s="13">
        <f>E6*F6</f>
        <v>0</v>
      </c>
    </row>
    <row r="7" spans="1:8" ht="15.75">
      <c r="G7" s="9">
        <f>SUM(G2:G6)</f>
        <v>744</v>
      </c>
    </row>
  </sheetData>
  <autoFilter ref="A1:F6"/>
  <phoneticPr fontId="0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5"/>
  <sheetViews>
    <sheetView workbookViewId="0">
      <selection activeCell="D6" sqref="D6"/>
    </sheetView>
  </sheetViews>
  <sheetFormatPr defaultRowHeight="15"/>
  <cols>
    <col min="1" max="1" width="4" bestFit="1" customWidth="1"/>
    <col min="2" max="2" width="14.85546875" bestFit="1" customWidth="1"/>
    <col min="3" max="3" width="9.5703125" bestFit="1" customWidth="1"/>
    <col min="4" max="4" width="31.140625" bestFit="1" customWidth="1"/>
    <col min="5" max="5" width="10.42578125" bestFit="1" customWidth="1"/>
    <col min="6" max="6" width="10.28515625" bestFit="1" customWidth="1"/>
    <col min="11" max="11" width="19.140625" bestFit="1" customWidth="1"/>
  </cols>
  <sheetData>
    <row r="1" spans="1:11" ht="32.25" customHeight="1">
      <c r="A1" s="1" t="s">
        <v>140</v>
      </c>
      <c r="B1" s="1" t="s">
        <v>144</v>
      </c>
      <c r="C1" s="1" t="s">
        <v>141</v>
      </c>
      <c r="D1" s="1" t="s">
        <v>142</v>
      </c>
      <c r="E1" s="1" t="s">
        <v>143</v>
      </c>
      <c r="F1" s="1" t="s">
        <v>145</v>
      </c>
      <c r="G1" s="1" t="s">
        <v>44</v>
      </c>
      <c r="H1" s="12">
        <f>G11</f>
        <v>0</v>
      </c>
    </row>
    <row r="2" spans="1:11">
      <c r="A2" s="4">
        <v>165</v>
      </c>
      <c r="B2" s="5" t="s">
        <v>107</v>
      </c>
      <c r="C2" s="5" t="s">
        <v>162</v>
      </c>
      <c r="D2" s="5" t="s">
        <v>112</v>
      </c>
      <c r="E2" s="15">
        <v>0</v>
      </c>
      <c r="F2" s="6">
        <v>62</v>
      </c>
      <c r="G2" s="8">
        <f>E2*F2</f>
        <v>0</v>
      </c>
    </row>
    <row r="3" spans="1:11">
      <c r="A3" s="4">
        <v>166</v>
      </c>
      <c r="B3" s="5" t="s">
        <v>108</v>
      </c>
      <c r="C3" s="5" t="s">
        <v>162</v>
      </c>
      <c r="D3" s="5" t="s">
        <v>110</v>
      </c>
      <c r="E3" s="15">
        <v>0</v>
      </c>
      <c r="F3" s="6">
        <v>84.32</v>
      </c>
      <c r="G3" s="8">
        <f>E3*F3</f>
        <v>0</v>
      </c>
    </row>
    <row r="4" spans="1:11">
      <c r="A4" s="4">
        <v>167</v>
      </c>
      <c r="B4" s="5" t="s">
        <v>109</v>
      </c>
      <c r="C4" s="5" t="s">
        <v>163</v>
      </c>
      <c r="D4" s="5" t="s">
        <v>111</v>
      </c>
      <c r="E4" s="15">
        <v>0</v>
      </c>
      <c r="F4" s="14">
        <v>100.44</v>
      </c>
      <c r="G4" s="13">
        <f>E4*F4</f>
        <v>0</v>
      </c>
      <c r="K4" t="s">
        <v>174</v>
      </c>
    </row>
    <row r="5" spans="1:11" ht="15.75">
      <c r="G5" s="9">
        <f>SUM(G2:G4)</f>
        <v>0</v>
      </c>
    </row>
  </sheetData>
  <sheetProtection sheet="1" objects="1" scenarios="1"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ΓΕΝΙΚΟ ΣΥΝΟΛΟ</vt:lpstr>
      <vt:lpstr>TMHMA-Α</vt:lpstr>
      <vt:lpstr>TMHMA-Β</vt:lpstr>
      <vt:lpstr>TMHMA-Δ</vt:lpstr>
      <vt:lpstr>ΤΜΗΜΑ-Ε</vt:lpstr>
      <vt:lpstr>'TMHMA-Β'!Print_Area</vt:lpstr>
      <vt:lpstr>'TMHMA-Δ'!Print_Area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nickie</dc:creator>
  <cp:lastModifiedBy>mariannaTs</cp:lastModifiedBy>
  <cp:lastPrinted>2019-10-14T12:01:42Z</cp:lastPrinted>
  <dcterms:created xsi:type="dcterms:W3CDTF">2017-03-13T09:26:52Z</dcterms:created>
  <dcterms:modified xsi:type="dcterms:W3CDTF">2019-10-15T11:15:43Z</dcterms:modified>
</cp:coreProperties>
</file>